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Alberto\Desktop\"/>
    </mc:Choice>
  </mc:AlternateContent>
  <xr:revisionPtr revIDLastSave="0" documentId="13_ncr:1_{3165760A-E249-49C6-AF6D-9D58771B292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. de Resultados - ALTOSA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1" i="1" l="1"/>
  <c r="O20" i="1"/>
  <c r="O18" i="1"/>
  <c r="O17" i="1"/>
  <c r="O16" i="1"/>
  <c r="O14" i="1"/>
  <c r="O13" i="1"/>
  <c r="O12" i="1"/>
  <c r="O11" i="1"/>
  <c r="N10" i="1"/>
  <c r="N15" i="1" s="1"/>
  <c r="N22" i="1" s="1"/>
  <c r="M10" i="1"/>
  <c r="M15" i="1" s="1"/>
  <c r="M22" i="1" s="1"/>
  <c r="J10" i="1"/>
  <c r="J15" i="1" s="1"/>
  <c r="J22" i="1" s="1"/>
  <c r="I10" i="1"/>
  <c r="I15" i="1" s="1"/>
  <c r="I22" i="1" s="1"/>
  <c r="F10" i="1"/>
  <c r="F15" i="1" s="1"/>
  <c r="F22" i="1" s="1"/>
  <c r="E10" i="1"/>
  <c r="E15" i="1" s="1"/>
  <c r="E22" i="1" s="1"/>
  <c r="O9" i="1"/>
  <c r="O8" i="1"/>
  <c r="N7" i="1"/>
  <c r="M7" i="1"/>
  <c r="L7" i="1"/>
  <c r="L10" i="1" s="1"/>
  <c r="L15" i="1" s="1"/>
  <c r="L22" i="1" s="1"/>
  <c r="K7" i="1"/>
  <c r="K10" i="1" s="1"/>
  <c r="K15" i="1" s="1"/>
  <c r="K22" i="1" s="1"/>
  <c r="J7" i="1"/>
  <c r="I7" i="1"/>
  <c r="H7" i="1"/>
  <c r="H10" i="1" s="1"/>
  <c r="H15" i="1" s="1"/>
  <c r="H22" i="1" s="1"/>
  <c r="G7" i="1"/>
  <c r="G10" i="1" s="1"/>
  <c r="G15" i="1" s="1"/>
  <c r="G22" i="1" s="1"/>
  <c r="F7" i="1"/>
  <c r="E7" i="1"/>
  <c r="D7" i="1"/>
  <c r="D10" i="1" s="1"/>
  <c r="D15" i="1" s="1"/>
  <c r="D22" i="1" s="1"/>
  <c r="C7" i="1"/>
  <c r="O7" i="1" s="1"/>
  <c r="O6" i="1"/>
  <c r="O5" i="1"/>
  <c r="L24" i="1" l="1"/>
  <c r="L26" i="1"/>
  <c r="M24" i="1"/>
  <c r="M26" i="1" s="1"/>
  <c r="H24" i="1"/>
  <c r="H26" i="1"/>
  <c r="J24" i="1"/>
  <c r="J26" i="1"/>
  <c r="E24" i="1"/>
  <c r="E26" i="1"/>
  <c r="F24" i="1"/>
  <c r="F26" i="1" s="1"/>
  <c r="N24" i="1"/>
  <c r="N26" i="1" s="1"/>
  <c r="D24" i="1"/>
  <c r="D26" i="1"/>
  <c r="G24" i="1"/>
  <c r="G26" i="1" s="1"/>
  <c r="K24" i="1"/>
  <c r="K26" i="1" s="1"/>
  <c r="I24" i="1"/>
  <c r="I26" i="1" s="1"/>
  <c r="C10" i="1"/>
  <c r="C15" i="1" l="1"/>
  <c r="O10" i="1"/>
  <c r="O15" i="1" l="1"/>
  <c r="C22" i="1"/>
  <c r="O22" i="1" l="1"/>
  <c r="C24" i="1"/>
  <c r="O24" i="1" s="1"/>
  <c r="C26" i="1" l="1"/>
  <c r="O26" i="1" s="1"/>
</calcChain>
</file>

<file path=xl/sharedStrings.xml><?xml version="1.0" encoding="utf-8"?>
<sst xmlns="http://schemas.openxmlformats.org/spreadsheetml/2006/main" count="33" uniqueCount="33">
  <si>
    <t>ALTOSANA Consulting</t>
  </si>
  <si>
    <t>ESTADO DE RESULTADOS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</si>
  <si>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</si>
  <si>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</si>
  <si>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</si>
  <si>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</si>
  <si>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</si>
  <si>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</si>
  <si>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</si>
  <si>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</si>
  <si>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</si>
  <si>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</si>
  <si>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</si>
  <si>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</si>
  <si>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ACUMULADO</t>
  </si>
  <si>
    <t>Ingresos por Ventas</t>
  </si>
  <si>
    <t>Descuentos sobre Ventas</t>
  </si>
  <si>
    <t>Ingresos Netos por Ventas</t>
  </si>
  <si>
    <t>Costos de Ventas</t>
  </si>
  <si>
    <t>Utilidad Bruta</t>
  </si>
  <si>
    <t>Gastos de Ventas</t>
  </si>
  <si>
    <t>Gastos Administrativos</t>
  </si>
  <si>
    <t>Gastos de Investigacion</t>
  </si>
  <si>
    <t>Utilidad Operativa</t>
  </si>
  <si>
    <t xml:space="preserve">Otros Ingresos </t>
  </si>
  <si>
    <t>Otros Gastos</t>
  </si>
  <si>
    <t xml:space="preserve">Gastos por Intereses </t>
  </si>
  <si>
    <t xml:space="preserve">Ingresos por Intereses </t>
  </si>
  <si>
    <t>Utilidad antes de Impuestos</t>
  </si>
  <si>
    <t xml:space="preserve">Impuestos </t>
  </si>
  <si>
    <t>Utilidad Neta</t>
  </si>
  <si>
    <t>www.altosanaconsulting.com</t>
  </si>
  <si>
    <t>Valores expresados en pesos mexicanos (MXN)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</si>
</sst>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48"/>
      <color rgb="FF002060"/>
      <name val="Angsana New"/>
      <family val="1"/>
      <charset val="222"/>
    </font>
    <font>
      <b/>
      <sz val="14"/>
      <color rgb="FF002060"/>
      <name val="Calibri"/>
      <family val="2"/>
      <scheme val="minor"/>
    </font>
    <font>
      <b/>
      <sz val="9"/>
      <color rgb="FF002060"/>
      <name val="Aptos"/>
      <family val="2"/>
    </font>
    <font>
      <b/>
      <sz val="12"/>
      <color theme="0"/>
      <name val="Aptos Display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b/>
      <sz val="12"/>
      <color theme="1"/>
      <name val="Aptos"/>
      <family val="2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theme="1"/>
      </bottom>
      <diagonal/>
    </border>
    <border>
      <left/>
      <right style="thin">
        <color theme="9" tint="0.39997558519241921"/>
      </right>
      <top/>
      <bottom/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/>
      <top style="medium">
        <color theme="1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36">
    <xf numFmtId="0" fontId="0" fillId="0" borderId="0" xfId="0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center" vertical="center"/>
    </xf>
    <xf numFmtId="0" fontId="9" fillId="2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0" borderId="0" xfId="0" applyFont="1"/>
    <xf numFmtId="164" fontId="0" fillId="0" borderId="0" xfId="1" applyNumberFormat="1" applyFont="1" applyAlignment="1">
      <alignment horizontal="center"/>
    </xf>
    <xf numFmtId="164" fontId="0" fillId="0" borderId="0" xfId="1" applyNumberFormat="1" applyFont="1"/>
    <xf numFmtId="0" fontId="11" fillId="3" borderId="9" xfId="0" applyFont="1" applyFill="1" applyBorder="1"/>
    <xf numFmtId="164" fontId="3" fillId="3" borderId="9" xfId="1" applyNumberFormat="1" applyFont="1" applyFill="1" applyBorder="1" applyAlignment="1">
      <alignment horizontal="center"/>
    </xf>
    <xf numFmtId="164" fontId="3" fillId="3" borderId="9" xfId="1" applyNumberFormat="1" applyFont="1" applyFill="1" applyBorder="1"/>
    <xf numFmtId="164" fontId="0" fillId="0" borderId="0" xfId="0" applyNumberFormat="1" applyAlignment="1">
      <alignment horizontal="center"/>
    </xf>
    <xf numFmtId="164" fontId="0" fillId="0" borderId="0" xfId="0" applyNumberFormat="1"/>
    <xf numFmtId="164" fontId="1" fillId="0" borderId="0" xfId="2" applyNumberFormat="1" applyFont="1" applyAlignment="1">
      <alignment horizontal="center"/>
    </xf>
    <xf numFmtId="0" fontId="0" fillId="0" borderId="10" xfId="0" applyBorder="1"/>
    <xf numFmtId="164" fontId="0" fillId="0" borderId="11" xfId="1" applyNumberFormat="1" applyFont="1" applyBorder="1"/>
    <xf numFmtId="0" fontId="12" fillId="3" borderId="12" xfId="0" applyFont="1" applyFill="1" applyBorder="1" applyAlignment="1">
      <alignment horizontal="center" vertical="center"/>
    </xf>
    <xf numFmtId="164" fontId="13" fillId="3" borderId="12" xfId="1" applyNumberFormat="1" applyFont="1" applyFill="1" applyBorder="1" applyAlignment="1">
      <alignment horizontal="center" vertical="center"/>
    </xf>
    <xf numFmtId="164" fontId="3" fillId="3" borderId="9" xfId="1" applyNumberFormat="1" applyFont="1" applyFill="1" applyBorder="1" applyAlignment="1">
      <alignment vertical="center"/>
    </xf>
    <xf numFmtId="0" fontId="5" fillId="0" borderId="0" xfId="3" applyAlignment="1">
      <alignment horizontal="center"/>
    </xf>
    <xf numFmtId="9" fontId="0" fillId="0" borderId="0" xfId="2" applyFont="1" applyAlignment="1">
      <alignment horizontal="center"/>
    </xf>
    <xf numFmtId="0" fontId="14" fillId="0" borderId="13" xfId="0" applyFont="1" applyBorder="1" applyAlignment="1">
      <alignment horizontal="right" vertical="top"/>
    </xf>
    <xf numFmtId="0" fontId="0" fillId="0" borderId="0" xfId="0" applyAlignment="1">
      <alignment horizontal="center"/>
    </xf>
  </cellXfs>
  <cellStyles count="4">
    <cellStyle name="Hipervínculo" xfId="3" builtinId="8"/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259080</xdr:colOff>
      <xdr:row>0</xdr:row>
      <xdr:rowOff>99060</xdr:rowOff>
    </xdr:from>
    <xdr:to>
      <xdr:col>14</xdr:col>
      <xdr:colOff>259080</xdr:colOff>
      <xdr:row>3</xdr:row>
      <xdr:rowOff>138698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AB87C36-000B-4B2A-97E1-433ED03175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26440" y="99060"/>
          <a:ext cx="640080" cy="534938"/>
        </a:xfrm>
        <a:prstGeom prst="rect">
          <a:avLst/>
        </a:prstGeom>
      </xdr:spPr>
    </xdr:pic>
    <xdr:clientData/>
  </xdr:twoCellAnchor>
  <xdr:twoCellAnchor editAs="oneCell">
    <xdr:from>
      <xdr:col>14</xdr:col>
      <xdr:colOff>220980</xdr:colOff>
      <xdr:row>0</xdr:row>
      <xdr:rowOff>60960</xdr:rowOff>
    </xdr:from>
    <xdr:to>
      <xdr:col>14</xdr:col>
      <xdr:colOff>861060</xdr:colOff>
      <xdr:row>2</xdr:row>
      <xdr:rowOff>100598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3734318-84D0-4D9E-B4BC-A0CE151009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88340" y="60960"/>
          <a:ext cx="640080" cy="5349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altosanaconsulting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4"/>
  <sheetViews>
    <sheetView showGridLines="0" tabSelected="1" workbookViewId="0">
      <selection activeCell="B4" sqref="B4"/>
    </sheetView>
  </sheetViews>
  <sheetFormatPr baseColWidth="10" defaultColWidth="0" defaultRowHeight="14.4" customHeight="1" zeroHeight="1" x14ac:dyDescent="0.3"/>
  <cols>
    <col min="1" max="1" width="0.33203125" customWidth="1"/>
    <col min="2" max="2" width="26.33203125" customWidth="1"/>
    <col min="3" max="3" width="13.77734375" style="35" customWidth="1"/>
    <col min="4" max="14" width="13.77734375" customWidth="1"/>
    <col min="15" max="15" width="14.21875" customWidth="1"/>
    <col min="16" max="16" width="10.5546875" hidden="1"/>
    <col min="17" max="18" width="8.88671875" hidden="1"/>
  </cols>
  <sheetData>
    <row r="1" spans="1:17" ht="17.399999999999999" customHeight="1" x14ac:dyDescent="0.3">
      <c r="B1" s="1" t="s">
        <v>0</v>
      </c>
      <c r="C1" s="1"/>
      <c r="D1" s="1"/>
      <c r="E1" s="1"/>
      <c r="F1" s="2"/>
      <c r="G1" s="2"/>
      <c r="H1" s="2"/>
      <c r="I1" s="2"/>
      <c r="J1" s="2"/>
      <c r="K1" s="2"/>
      <c r="L1" s="2"/>
      <c r="M1" s="3"/>
      <c r="N1" s="4"/>
      <c r="O1" s="5"/>
    </row>
    <row r="2" spans="1:17" ht="21.6" customHeight="1" x14ac:dyDescent="0.3"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3"/>
      <c r="N2" s="4"/>
      <c r="O2" s="5"/>
    </row>
    <row r="3" spans="1:17" ht="10.199999999999999" customHeight="1" x14ac:dyDescent="0.3">
      <c r="B3" s="6">
        <v>2025</v>
      </c>
      <c r="C3" s="6"/>
      <c r="D3" s="6"/>
      <c r="E3" s="6"/>
      <c r="F3" s="7"/>
      <c r="G3" s="7"/>
      <c r="H3" s="7"/>
      <c r="I3" s="7"/>
      <c r="J3" s="7"/>
      <c r="K3" s="7"/>
      <c r="L3" s="7"/>
      <c r="M3" s="8"/>
      <c r="N3" s="9"/>
      <c r="O3" s="10"/>
      <c r="Q3" s="11"/>
    </row>
    <row r="4" spans="1:17" s="17" customFormat="1" ht="15.6" x14ac:dyDescent="0.3">
      <c r="A4" s="12"/>
      <c r="B4" s="13" t="s">
        <v>1</v>
      </c>
      <c r="C4" s="14" t="s">
        <v>2</v>
      </c>
      <c r="D4" s="14" t="s">
        <v>3</v>
      </c>
      <c r="E4" s="14" t="s">
        <v>4</v>
      </c>
      <c r="F4" s="14" t="s">
        <v>5</v>
      </c>
      <c r="G4" s="15" t="s">
        <v>6</v>
      </c>
      <c r="H4" s="14" t="s">
        <v>7</v>
      </c>
      <c r="I4" s="14" t="s">
        <v>8</v>
      </c>
      <c r="J4" s="14" t="s">
        <v>9</v>
      </c>
      <c r="K4" s="14" t="s">
        <v>10</v>
      </c>
      <c r="L4" s="14" t="s">
        <v>11</v>
      </c>
      <c r="M4" s="14" t="s">
        <v>12</v>
      </c>
      <c r="N4" s="14" t="s">
        <v>13</v>
      </c>
      <c r="O4" s="16" t="s">
        <v>14</v>
      </c>
    </row>
    <row r="5" spans="1:17" ht="16.2" customHeight="1" x14ac:dyDescent="0.3">
      <c r="B5" s="18" t="s">
        <v>15</v>
      </c>
      <c r="C5" s="19">
        <v>150000</v>
      </c>
      <c r="D5" s="20">
        <v>150000</v>
      </c>
      <c r="E5" s="20">
        <v>150000</v>
      </c>
      <c r="F5" s="20">
        <v>150000</v>
      </c>
      <c r="G5" s="20">
        <v>150000</v>
      </c>
      <c r="H5" s="20">
        <v>150000</v>
      </c>
      <c r="I5" s="20">
        <v>150000</v>
      </c>
      <c r="J5" s="20">
        <v>150000</v>
      </c>
      <c r="K5" s="20">
        <v>150000</v>
      </c>
      <c r="L5" s="20">
        <v>150000</v>
      </c>
      <c r="M5" s="20">
        <v>150000</v>
      </c>
      <c r="N5" s="20">
        <v>150000</v>
      </c>
      <c r="O5" s="20">
        <f>SUM(C5:N5)</f>
        <v>1800000</v>
      </c>
    </row>
    <row r="6" spans="1:17" ht="16.2" customHeight="1" x14ac:dyDescent="0.3">
      <c r="B6" s="18" t="s">
        <v>16</v>
      </c>
      <c r="C6" s="19">
        <v>0</v>
      </c>
      <c r="D6" s="20">
        <v>0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  <c r="N6" s="20">
        <v>0</v>
      </c>
      <c r="O6" s="20">
        <f t="shared" ref="O6:O26" si="0">SUM(C6:N6)</f>
        <v>0</v>
      </c>
    </row>
    <row r="7" spans="1:17" ht="16.2" customHeight="1" thickBot="1" x14ac:dyDescent="0.35">
      <c r="B7" s="21" t="s">
        <v>17</v>
      </c>
      <c r="C7" s="22">
        <f>C5-C6</f>
        <v>150000</v>
      </c>
      <c r="D7" s="23">
        <f t="shared" ref="D7:N7" si="1">D5-D6</f>
        <v>150000</v>
      </c>
      <c r="E7" s="23">
        <f t="shared" si="1"/>
        <v>150000</v>
      </c>
      <c r="F7" s="23">
        <f t="shared" si="1"/>
        <v>150000</v>
      </c>
      <c r="G7" s="23">
        <f t="shared" si="1"/>
        <v>150000</v>
      </c>
      <c r="H7" s="23">
        <f t="shared" si="1"/>
        <v>150000</v>
      </c>
      <c r="I7" s="23">
        <f t="shared" si="1"/>
        <v>150000</v>
      </c>
      <c r="J7" s="23">
        <f t="shared" si="1"/>
        <v>150000</v>
      </c>
      <c r="K7" s="23">
        <f t="shared" si="1"/>
        <v>150000</v>
      </c>
      <c r="L7" s="23">
        <f t="shared" si="1"/>
        <v>150000</v>
      </c>
      <c r="M7" s="23">
        <f t="shared" si="1"/>
        <v>150000</v>
      </c>
      <c r="N7" s="23">
        <f t="shared" si="1"/>
        <v>150000</v>
      </c>
      <c r="O7" s="23">
        <f>SUM(C7:N7)</f>
        <v>1800000</v>
      </c>
    </row>
    <row r="8" spans="1:17" ht="6.6" customHeight="1" x14ac:dyDescent="0.3">
      <c r="C8" s="24"/>
      <c r="D8" s="24"/>
      <c r="E8" s="25"/>
      <c r="F8" s="25"/>
      <c r="G8" s="25"/>
      <c r="H8" s="25"/>
      <c r="I8" s="25"/>
      <c r="J8" s="25"/>
      <c r="K8" s="25"/>
      <c r="L8" s="25"/>
      <c r="M8" s="25"/>
      <c r="N8" s="25"/>
      <c r="O8" s="20">
        <f t="shared" si="0"/>
        <v>0</v>
      </c>
    </row>
    <row r="9" spans="1:17" ht="16.2" customHeight="1" x14ac:dyDescent="0.3">
      <c r="B9" s="18" t="s">
        <v>18</v>
      </c>
      <c r="C9" s="19">
        <v>75000</v>
      </c>
      <c r="D9" s="20">
        <v>75000</v>
      </c>
      <c r="E9" s="20">
        <v>75000</v>
      </c>
      <c r="F9" s="20">
        <v>75000</v>
      </c>
      <c r="G9" s="20">
        <v>75000</v>
      </c>
      <c r="H9" s="20">
        <v>75000</v>
      </c>
      <c r="I9" s="20">
        <v>75000</v>
      </c>
      <c r="J9" s="20">
        <v>75000</v>
      </c>
      <c r="K9" s="20">
        <v>75000</v>
      </c>
      <c r="L9" s="20">
        <v>75000</v>
      </c>
      <c r="M9" s="20">
        <v>75000</v>
      </c>
      <c r="N9" s="20">
        <v>75000</v>
      </c>
      <c r="O9" s="20">
        <f t="shared" si="0"/>
        <v>900000</v>
      </c>
    </row>
    <row r="10" spans="1:17" ht="16.2" customHeight="1" thickBot="1" x14ac:dyDescent="0.35">
      <c r="B10" s="21" t="s">
        <v>19</v>
      </c>
      <c r="C10" s="22">
        <f>C7-C9</f>
        <v>75000</v>
      </c>
      <c r="D10" s="23">
        <f t="shared" ref="D10:N10" si="2">D7-D9</f>
        <v>75000</v>
      </c>
      <c r="E10" s="23">
        <f t="shared" si="2"/>
        <v>75000</v>
      </c>
      <c r="F10" s="23">
        <f t="shared" si="2"/>
        <v>75000</v>
      </c>
      <c r="G10" s="23">
        <f t="shared" si="2"/>
        <v>75000</v>
      </c>
      <c r="H10" s="23">
        <f t="shared" si="2"/>
        <v>75000</v>
      </c>
      <c r="I10" s="23">
        <f t="shared" si="2"/>
        <v>75000</v>
      </c>
      <c r="J10" s="23">
        <f t="shared" si="2"/>
        <v>75000</v>
      </c>
      <c r="K10" s="23">
        <f t="shared" si="2"/>
        <v>75000</v>
      </c>
      <c r="L10" s="23">
        <f t="shared" si="2"/>
        <v>75000</v>
      </c>
      <c r="M10" s="23">
        <f t="shared" si="2"/>
        <v>75000</v>
      </c>
      <c r="N10" s="23">
        <f t="shared" si="2"/>
        <v>75000</v>
      </c>
      <c r="O10" s="23">
        <f t="shared" si="0"/>
        <v>900000</v>
      </c>
    </row>
    <row r="11" spans="1:17" ht="6.6" customHeight="1" x14ac:dyDescent="0.3">
      <c r="C11" s="24"/>
      <c r="D11" s="24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0">
        <f t="shared" si="0"/>
        <v>0</v>
      </c>
    </row>
    <row r="12" spans="1:17" ht="16.2" customHeight="1" x14ac:dyDescent="0.3">
      <c r="B12" s="18" t="s">
        <v>20</v>
      </c>
      <c r="C12" s="19">
        <v>20000</v>
      </c>
      <c r="D12" s="20">
        <v>20000</v>
      </c>
      <c r="E12" s="20">
        <v>20000</v>
      </c>
      <c r="F12" s="20">
        <v>20000</v>
      </c>
      <c r="G12" s="20">
        <v>20000</v>
      </c>
      <c r="H12" s="20">
        <v>20000</v>
      </c>
      <c r="I12" s="20">
        <v>20000</v>
      </c>
      <c r="J12" s="20">
        <v>20000</v>
      </c>
      <c r="K12" s="20">
        <v>20000</v>
      </c>
      <c r="L12" s="20">
        <v>20000</v>
      </c>
      <c r="M12" s="20">
        <v>20000</v>
      </c>
      <c r="N12" s="20">
        <v>20000</v>
      </c>
      <c r="O12" s="20">
        <f t="shared" si="0"/>
        <v>240000</v>
      </c>
    </row>
    <row r="13" spans="1:17" ht="16.2" customHeight="1" x14ac:dyDescent="0.3">
      <c r="B13" s="18" t="s">
        <v>21</v>
      </c>
      <c r="C13" s="19">
        <v>40000</v>
      </c>
      <c r="D13" s="20">
        <v>40000</v>
      </c>
      <c r="E13" s="20">
        <v>40000</v>
      </c>
      <c r="F13" s="20">
        <v>40000</v>
      </c>
      <c r="G13" s="20">
        <v>40000</v>
      </c>
      <c r="H13" s="20">
        <v>40000</v>
      </c>
      <c r="I13" s="20">
        <v>40000</v>
      </c>
      <c r="J13" s="20">
        <v>40000</v>
      </c>
      <c r="K13" s="20">
        <v>40000</v>
      </c>
      <c r="L13" s="20">
        <v>40000</v>
      </c>
      <c r="M13" s="20">
        <v>40000</v>
      </c>
      <c r="N13" s="20">
        <v>40000</v>
      </c>
      <c r="O13" s="20">
        <f t="shared" si="0"/>
        <v>480000</v>
      </c>
    </row>
    <row r="14" spans="1:17" ht="16.2" customHeight="1" x14ac:dyDescent="0.3">
      <c r="B14" s="18" t="s">
        <v>22</v>
      </c>
      <c r="C14" s="19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f t="shared" si="0"/>
        <v>0</v>
      </c>
    </row>
    <row r="15" spans="1:17" ht="16.2" customHeight="1" thickBot="1" x14ac:dyDescent="0.35">
      <c r="B15" s="21" t="s">
        <v>23</v>
      </c>
      <c r="C15" s="22">
        <f>C10-C12-C13-C14</f>
        <v>15000</v>
      </c>
      <c r="D15" s="23">
        <f t="shared" ref="D15:N15" si="3">D10-D12-D13-D14</f>
        <v>15000</v>
      </c>
      <c r="E15" s="23">
        <f t="shared" si="3"/>
        <v>15000</v>
      </c>
      <c r="F15" s="23">
        <f t="shared" si="3"/>
        <v>15000</v>
      </c>
      <c r="G15" s="23">
        <f t="shared" si="3"/>
        <v>15000</v>
      </c>
      <c r="H15" s="23">
        <f t="shared" si="3"/>
        <v>15000</v>
      </c>
      <c r="I15" s="23">
        <f t="shared" si="3"/>
        <v>15000</v>
      </c>
      <c r="J15" s="23">
        <f t="shared" si="3"/>
        <v>15000</v>
      </c>
      <c r="K15" s="23">
        <f t="shared" si="3"/>
        <v>15000</v>
      </c>
      <c r="L15" s="23">
        <f t="shared" si="3"/>
        <v>15000</v>
      </c>
      <c r="M15" s="23">
        <f t="shared" si="3"/>
        <v>15000</v>
      </c>
      <c r="N15" s="23">
        <f t="shared" si="3"/>
        <v>15000</v>
      </c>
      <c r="O15" s="23">
        <f t="shared" si="0"/>
        <v>180000</v>
      </c>
    </row>
    <row r="16" spans="1:17" ht="6.6" customHeight="1" x14ac:dyDescent="0.3">
      <c r="C16" s="24"/>
      <c r="D16" s="2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0">
        <f t="shared" si="0"/>
        <v>0</v>
      </c>
    </row>
    <row r="17" spans="2:17" ht="16.2" customHeight="1" x14ac:dyDescent="0.3">
      <c r="B17" s="18" t="s">
        <v>24</v>
      </c>
      <c r="C17" s="19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f t="shared" si="0"/>
        <v>0</v>
      </c>
    </row>
    <row r="18" spans="2:17" ht="16.2" customHeight="1" x14ac:dyDescent="0.3">
      <c r="B18" s="18" t="s">
        <v>25</v>
      </c>
      <c r="C18" s="19"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f t="shared" si="0"/>
        <v>0</v>
      </c>
    </row>
    <row r="19" spans="2:17" ht="6.6" customHeight="1" x14ac:dyDescent="0.3">
      <c r="C19" s="24"/>
      <c r="D19" s="26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0"/>
    </row>
    <row r="20" spans="2:17" ht="16.2" customHeight="1" x14ac:dyDescent="0.3">
      <c r="B20" s="18" t="s">
        <v>26</v>
      </c>
      <c r="C20" s="19">
        <v>2500</v>
      </c>
      <c r="D20" s="20">
        <v>2500</v>
      </c>
      <c r="E20" s="20">
        <v>2500</v>
      </c>
      <c r="F20" s="20">
        <v>2500</v>
      </c>
      <c r="G20" s="20">
        <v>2500</v>
      </c>
      <c r="H20" s="20">
        <v>2500</v>
      </c>
      <c r="I20" s="20">
        <v>2500</v>
      </c>
      <c r="J20" s="20">
        <v>2500</v>
      </c>
      <c r="K20" s="20">
        <v>2500</v>
      </c>
      <c r="L20" s="20">
        <v>2500</v>
      </c>
      <c r="M20" s="20">
        <v>2500</v>
      </c>
      <c r="N20" s="20">
        <v>2500</v>
      </c>
      <c r="O20" s="20">
        <f t="shared" si="0"/>
        <v>30000</v>
      </c>
    </row>
    <row r="21" spans="2:17" ht="16.2" customHeight="1" x14ac:dyDescent="0.3">
      <c r="B21" s="18" t="s">
        <v>27</v>
      </c>
      <c r="C21" s="19">
        <v>0</v>
      </c>
      <c r="D21" s="26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0">
        <f t="shared" si="0"/>
        <v>0</v>
      </c>
    </row>
    <row r="22" spans="2:17" ht="16.2" customHeight="1" thickBot="1" x14ac:dyDescent="0.35">
      <c r="B22" s="21" t="s">
        <v>28</v>
      </c>
      <c r="C22" s="22">
        <f>C15+C17-C18-C20+C21</f>
        <v>12500</v>
      </c>
      <c r="D22" s="23">
        <f t="shared" ref="D22:N22" si="4">D15+D17-D18-D20+D21</f>
        <v>12500</v>
      </c>
      <c r="E22" s="23">
        <f t="shared" si="4"/>
        <v>12500</v>
      </c>
      <c r="F22" s="23">
        <f t="shared" si="4"/>
        <v>12500</v>
      </c>
      <c r="G22" s="23">
        <f t="shared" si="4"/>
        <v>12500</v>
      </c>
      <c r="H22" s="23">
        <f t="shared" si="4"/>
        <v>12500</v>
      </c>
      <c r="I22" s="23">
        <f t="shared" si="4"/>
        <v>12500</v>
      </c>
      <c r="J22" s="23">
        <f t="shared" si="4"/>
        <v>12500</v>
      </c>
      <c r="K22" s="23">
        <f t="shared" si="4"/>
        <v>12500</v>
      </c>
      <c r="L22" s="23">
        <f t="shared" si="4"/>
        <v>12500</v>
      </c>
      <c r="M22" s="23">
        <f t="shared" si="4"/>
        <v>12500</v>
      </c>
      <c r="N22" s="23">
        <f t="shared" si="4"/>
        <v>12500</v>
      </c>
      <c r="O22" s="23">
        <f t="shared" si="0"/>
        <v>150000</v>
      </c>
    </row>
    <row r="23" spans="2:17" ht="6.6" customHeight="1" x14ac:dyDescent="0.3">
      <c r="C23" s="24"/>
      <c r="D23" s="2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0"/>
      <c r="Q23" s="27"/>
    </row>
    <row r="24" spans="2:17" ht="16.2" customHeight="1" x14ac:dyDescent="0.3">
      <c r="B24" s="18" t="s">
        <v>29</v>
      </c>
      <c r="C24" s="19">
        <f>C22*0.25</f>
        <v>3125</v>
      </c>
      <c r="D24" s="20">
        <f t="shared" ref="D24:N24" si="5">D22*0.25</f>
        <v>3125</v>
      </c>
      <c r="E24" s="20">
        <f t="shared" si="5"/>
        <v>3125</v>
      </c>
      <c r="F24" s="20">
        <f t="shared" si="5"/>
        <v>3125</v>
      </c>
      <c r="G24" s="20">
        <f t="shared" si="5"/>
        <v>3125</v>
      </c>
      <c r="H24" s="20">
        <f t="shared" si="5"/>
        <v>3125</v>
      </c>
      <c r="I24" s="20">
        <f t="shared" si="5"/>
        <v>3125</v>
      </c>
      <c r="J24" s="20">
        <f t="shared" si="5"/>
        <v>3125</v>
      </c>
      <c r="K24" s="20">
        <f t="shared" si="5"/>
        <v>3125</v>
      </c>
      <c r="L24" s="20">
        <f t="shared" si="5"/>
        <v>3125</v>
      </c>
      <c r="M24" s="20">
        <f t="shared" si="5"/>
        <v>3125</v>
      </c>
      <c r="N24" s="20">
        <f t="shared" si="5"/>
        <v>3125</v>
      </c>
      <c r="O24" s="20">
        <f t="shared" si="0"/>
        <v>37500</v>
      </c>
    </row>
    <row r="25" spans="2:17" ht="6.6" customHeight="1" x14ac:dyDescent="0.3">
      <c r="C25" s="24"/>
      <c r="D25" s="2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8"/>
    </row>
    <row r="26" spans="2:17" ht="16.2" customHeight="1" thickBot="1" x14ac:dyDescent="0.35">
      <c r="B26" s="29" t="s">
        <v>30</v>
      </c>
      <c r="C26" s="30">
        <f>C22-C24</f>
        <v>9375</v>
      </c>
      <c r="D26" s="30">
        <f t="shared" ref="D26:N26" si="6">D22-D24</f>
        <v>9375</v>
      </c>
      <c r="E26" s="30">
        <f t="shared" si="6"/>
        <v>9375</v>
      </c>
      <c r="F26" s="30">
        <f t="shared" si="6"/>
        <v>9375</v>
      </c>
      <c r="G26" s="30">
        <f t="shared" si="6"/>
        <v>9375</v>
      </c>
      <c r="H26" s="30">
        <f t="shared" si="6"/>
        <v>9375</v>
      </c>
      <c r="I26" s="30">
        <f t="shared" si="6"/>
        <v>9375</v>
      </c>
      <c r="J26" s="30">
        <f t="shared" si="6"/>
        <v>9375</v>
      </c>
      <c r="K26" s="30">
        <f t="shared" si="6"/>
        <v>9375</v>
      </c>
      <c r="L26" s="30">
        <f t="shared" si="6"/>
        <v>9375</v>
      </c>
      <c r="M26" s="30">
        <f t="shared" si="6"/>
        <v>9375</v>
      </c>
      <c r="N26" s="30">
        <f t="shared" si="6"/>
        <v>9375</v>
      </c>
      <c r="O26" s="31">
        <f t="shared" si="0"/>
        <v>112500</v>
      </c>
    </row>
    <row r="27" spans="2:17" ht="37.799999999999997" customHeight="1" x14ac:dyDescent="0.3">
      <c r="B27" s="32" t="s">
        <v>31</v>
      </c>
      <c r="C27" s="33"/>
      <c r="L27" s="34" t="s">
        <v>32</v>
      </c>
      <c r="M27" s="34"/>
      <c r="N27" s="34"/>
      <c r="O27" s="34"/>
    </row>
    <row r="28" spans="2:17" hidden="1" x14ac:dyDescent="0.3"/>
    <row r="29" spans="2:17" hidden="1" x14ac:dyDescent="0.3"/>
    <row r="30" spans="2:17" hidden="1" x14ac:dyDescent="0.3"/>
    <row r="31" spans="2:17" ht="7.2" hidden="1" customHeight="1" x14ac:dyDescent="0.3"/>
    <row r="32" spans="2:17" ht="11.4" hidden="1" customHeight="1" x14ac:dyDescent="0.3"/>
    <row r="33" ht="12" hidden="1" customHeight="1" x14ac:dyDescent="0.3"/>
    <row r="34" hidden="1" x14ac:dyDescent="0.3"/>
  </sheetData>
  <mergeCells count="5">
    <mergeCell ref="B1:E2"/>
    <mergeCell ref="F1:M3"/>
    <mergeCell ref="N1:O3"/>
    <mergeCell ref="B3:E3"/>
    <mergeCell ref="L27:O27"/>
  </mergeCells>
  <hyperlinks>
    <hyperlink ref="B27" r:id="rId1" xr:uid="{B5B5FCD3-8971-49E5-8550-66E8E0D764A4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E. de Resultados - ALTOSANA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</dc:creator>
  <cp:lastModifiedBy>Alberto</cp:lastModifiedBy>
  <dcterms:created xsi:type="dcterms:W3CDTF">2015-06-05T18:19:34Z</dcterms:created>
  <dcterms:modified xsi:type="dcterms:W3CDTF">2025-07-09T07:01:15Z</dcterms:modified>
</cp:coreProperties>
</file>